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1_IFT ENE-MAR 2023\IFT ENE - MAR 2023_GLOSA\"/>
    </mc:Choice>
  </mc:AlternateContent>
  <xr:revisionPtr revIDLastSave="0" documentId="8_{95639514-7F3F-4F36-B527-631F3D656E38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<sst xmlns="http://schemas.openxmlformats.org/spreadsheetml/2006/main" count="27" uniqueCount="27">
  <si>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</si>
  <si>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</si>
  <si>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</si>
  <si>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</si>
  <si>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</si>
  <si>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</si>
  <si>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</si>
  <si>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</si>
  <si>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</si>
  <si>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</si>
  <si>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</si>
  <si>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</si>
  <si>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</si>
  <si>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</si>
  <si>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</si>
  <si>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</si>
  <si>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</si>
  <si>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</si>
  <si>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</si>
  <si>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</si>
  <si>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</si>
  <si>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</si>
  <si>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</si>
  <si>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</si>
  <si>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</si>
  <si>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</si>
  <si>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Salamanca, Guanajuato.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</si>
</sst>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10468773.59</v>
      </c>
      <c r="C3" s="8">
        <f t="shared" ref="C3:F3" si="0">C4+C12</f>
        <v>42855949.57</v>
      </c>
      <c r="D3" s="8">
        <f t="shared" si="0"/>
        <v>41544687.590000004</v>
      </c>
      <c r="E3" s="8">
        <f t="shared" si="0"/>
        <v>11780035.57</v>
      </c>
      <c r="F3" s="8">
        <f t="shared" si="0"/>
        <v>1311261.9799999986</v>
      </c>
    </row>
    <row r="4" spans="1:6" x14ac:dyDescent="0.2">
      <c r="A4" s="5" t="s">
        <v>4</v>
      </c>
      <c r="B4" s="8">
        <f>SUM(B5:B11)</f>
        <v>7413937.4400000004</v>
      </c>
      <c r="C4" s="8">
        <f>SUM(C5:C11)</f>
        <v>42650681.890000001</v>
      </c>
      <c r="D4" s="8">
        <f>SUM(D5:D11)</f>
        <v>41544687.590000004</v>
      </c>
      <c r="E4" s="8">
        <f>SUM(E5:E11)</f>
        <v>8519931.7400000002</v>
      </c>
      <c r="F4" s="8">
        <f>SUM(F5:F11)</f>
        <v>1105994.2999999989</v>
      </c>
    </row>
    <row r="5" spans="1:6" x14ac:dyDescent="0.2">
      <c r="A5" s="6" t="s">
        <v>5</v>
      </c>
      <c r="B5" s="9">
        <v>6836411.7800000003</v>
      </c>
      <c r="C5" s="9">
        <v>28836163.98</v>
      </c>
      <c r="D5" s="9">
        <v>27741889.68</v>
      </c>
      <c r="E5" s="9">
        <f>B5+C5-D5</f>
        <v>7930686.0799999982</v>
      </c>
      <c r="F5" s="9">
        <f t="shared" ref="F5:F11" si="1">E5-B5</f>
        <v>1094274.299999998</v>
      </c>
    </row>
    <row r="6" spans="1:6" x14ac:dyDescent="0.2">
      <c r="A6" s="6" t="s">
        <v>6</v>
      </c>
      <c r="B6" s="9">
        <v>530685.63</v>
      </c>
      <c r="C6" s="9">
        <v>13814517.91</v>
      </c>
      <c r="D6" s="9">
        <v>13802797.91</v>
      </c>
      <c r="E6" s="9">
        <f t="shared" ref="E6:E11" si="2">B6+C6-D6</f>
        <v>542405.63000000082</v>
      </c>
      <c r="F6" s="9">
        <f t="shared" si="1"/>
        <v>11720.000000000815</v>
      </c>
    </row>
    <row r="7" spans="1:6" x14ac:dyDescent="0.2">
      <c r="A7" s="6" t="s">
        <v>7</v>
      </c>
      <c r="B7" s="9">
        <v>21582.71</v>
      </c>
      <c r="C7" s="9">
        <v>0</v>
      </c>
      <c r="D7" s="9">
        <v>0</v>
      </c>
      <c r="E7" s="9">
        <f t="shared" si="2"/>
        <v>21582.71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25257.32</v>
      </c>
      <c r="C9" s="9">
        <v>0</v>
      </c>
      <c r="D9" s="9">
        <v>0</v>
      </c>
      <c r="E9" s="9">
        <f t="shared" si="2"/>
        <v>25257.32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3054836.1499999994</v>
      </c>
      <c r="C12" s="8">
        <f>SUM(C13:C21)</f>
        <v>205267.68</v>
      </c>
      <c r="D12" s="8">
        <f>SUM(D13:D21)</f>
        <v>0</v>
      </c>
      <c r="E12" s="8">
        <f>SUM(E13:E21)</f>
        <v>3260103.8299999991</v>
      </c>
      <c r="F12" s="8">
        <f>SUM(F13:F21)</f>
        <v>205267.6799999997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178119.1</v>
      </c>
      <c r="C15" s="10">
        <v>0</v>
      </c>
      <c r="D15" s="10">
        <v>0</v>
      </c>
      <c r="E15" s="10">
        <f t="shared" si="4"/>
        <v>178119.1</v>
      </c>
      <c r="F15" s="10">
        <f t="shared" si="3"/>
        <v>0</v>
      </c>
    </row>
    <row r="16" spans="1:6" x14ac:dyDescent="0.2">
      <c r="A16" s="6" t="s">
        <v>14</v>
      </c>
      <c r="B16" s="9">
        <v>8729477.9399999995</v>
      </c>
      <c r="C16" s="9">
        <v>205267.68</v>
      </c>
      <c r="D16" s="9">
        <v>0</v>
      </c>
      <c r="E16" s="9">
        <f t="shared" si="4"/>
        <v>8934745.6199999992</v>
      </c>
      <c r="F16" s="9">
        <f t="shared" si="3"/>
        <v>205267.6799999997</v>
      </c>
    </row>
    <row r="17" spans="1:6" x14ac:dyDescent="0.2">
      <c r="A17" s="6" t="s">
        <v>15</v>
      </c>
      <c r="B17" s="9">
        <v>166706.79999999999</v>
      </c>
      <c r="C17" s="9">
        <v>0</v>
      </c>
      <c r="D17" s="9">
        <v>0</v>
      </c>
      <c r="E17" s="9">
        <f t="shared" si="4"/>
        <v>166706.79999999999</v>
      </c>
      <c r="F17" s="9">
        <f t="shared" si="3"/>
        <v>0</v>
      </c>
    </row>
    <row r="18" spans="1:6" x14ac:dyDescent="0.2">
      <c r="A18" s="6" t="s">
        <v>16</v>
      </c>
      <c r="B18" s="9">
        <v>-6019467.6900000004</v>
      </c>
      <c r="C18" s="9">
        <v>0</v>
      </c>
      <c r="D18" s="9">
        <v>0</v>
      </c>
      <c r="E18" s="9">
        <f t="shared" si="4"/>
        <v>-6019467.6900000004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2023-04-28T04:01:31Z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